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<sst xmlns="http://schemas.openxmlformats.org/spreadsheetml/2006/main" count="28" uniqueCount="21">
  <si>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weight</t>
  </si>
  <si>
    <t>%</t>
  </si>
  <si>
    <t>(kg)</t>
  </si>
  <si>
    <t>body fat</t>
  </si>
  <si>
    <t>fat weight</t>
  </si>
  <si>
    <t>goal</t>
  </si>
  <si>
    <t>lean</t>
  </si>
  <si>
    <t>goal fat</t>
  </si>
  <si>
    <t>goal lean</t>
  </si>
  <si>
    <t>kg</t>
  </si>
  <si>
    <t>fat to lose</t>
  </si>
  <si>
    <t>calorie deficit</t>
  </si>
  <si>
    <t>date</t>
  </si>
  <si>
    <t>BMR</t>
  </si>
  <si>
    <t>age</t>
  </si>
  <si>
    <t>left</t>
  </si>
  <si>
    <t>adjusted for activity</t>
  </si>
  <si>
    <t>1.2 or 1.4</t>
  </si>
  <si>
    <t>actual calories</t>
  </si>
  <si>
    <t>deficit</t>
  </si>
  <si>
    <t>goal calories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</si>
</sst>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 topLeftCell="B1">
      <selection activeCell="A1" sqref="A1:A16384"/>
    </sheetView>
  </sheetViews>
  <sheetFormatPr defaultColWidth="9.140625" defaultRowHeight="12.75"/>
  <cols>
    <col min="1" max="1" width="0" style="0" hidden="1" customWidth="1"/>
    <col min="5" max="13" width="0" style="0" hidden="1" customWidth="1"/>
  </cols>
  <sheetData>
    <row r="1" spans="1:17" s="2" customFormat="1" ht="38.25">
      <c r="A1" s="2" t="s">
        <v>14</v>
      </c>
      <c r="B1" s="2" t="s">
        <v>12</v>
      </c>
      <c r="C1" s="2" t="s">
        <v>0</v>
      </c>
      <c r="D1" s="2" t="s">
        <v>1</v>
      </c>
      <c r="E1" s="2" t="s">
        <v>4</v>
      </c>
      <c r="F1" s="2" t="s">
        <v>6</v>
      </c>
      <c r="G1" s="2" t="s">
        <v>5</v>
      </c>
      <c r="H1" s="2" t="s">
        <v>1</v>
      </c>
      <c r="I1" s="2" t="s">
        <v>7</v>
      </c>
      <c r="J1" s="2" t="s">
        <v>8</v>
      </c>
      <c r="K1" s="2" t="s">
        <v>10</v>
      </c>
      <c r="L1" s="2" t="s">
        <v>11</v>
      </c>
      <c r="M1" s="2" t="s">
        <v>13</v>
      </c>
      <c r="N1" s="2" t="s">
        <v>16</v>
      </c>
      <c r="O1" s="2" t="s">
        <v>20</v>
      </c>
      <c r="P1" s="2" t="s">
        <v>18</v>
      </c>
      <c r="Q1" s="2" t="s">
        <v>19</v>
      </c>
    </row>
    <row r="2" spans="3:17" s="2" customFormat="1" ht="12.75">
      <c r="C2" s="2" t="s">
        <v>2</v>
      </c>
      <c r="D2" s="2" t="s">
        <v>3</v>
      </c>
      <c r="E2" s="2" t="s">
        <v>2</v>
      </c>
      <c r="F2" s="2" t="s">
        <v>2</v>
      </c>
      <c r="G2" s="2" t="s">
        <v>2</v>
      </c>
      <c r="H2" s="2" t="s">
        <v>3</v>
      </c>
      <c r="I2" s="2" t="s">
        <v>9</v>
      </c>
      <c r="J2" s="2" t="s">
        <v>9</v>
      </c>
      <c r="K2" s="2" t="s">
        <v>9</v>
      </c>
      <c r="L2" s="2" t="s">
        <v>15</v>
      </c>
      <c r="N2" s="2" t="s">
        <v>17</v>
      </c>
      <c r="Q2" s="3">
        <f>SUM(Q3:Q30)</f>
        <v>217.7235949090907</v>
      </c>
    </row>
    <row r="3" spans="1:17" ht="12.75">
      <c r="A3">
        <v>31</v>
      </c>
      <c r="C3">
        <v>72.1</v>
      </c>
      <c r="D3">
        <v>39.8</v>
      </c>
      <c r="E3">
        <f>D3*C3/100</f>
        <v>28.695799999999995</v>
      </c>
      <c r="F3">
        <f>C3-E3</f>
        <v>43.4042</v>
      </c>
      <c r="G3">
        <v>61</v>
      </c>
      <c r="H3">
        <v>30</v>
      </c>
      <c r="I3">
        <f>G3*H3/100</f>
        <v>18.3</v>
      </c>
      <c r="J3">
        <f>G3-I3</f>
        <v>42.7</v>
      </c>
      <c r="K3">
        <f>E3-I3</f>
        <v>10.395799999999994</v>
      </c>
      <c r="L3" s="1">
        <f>K3*2.2*3500</f>
        <v>80047.65999999996</v>
      </c>
      <c r="M3" s="1">
        <f>655+(4.35*F3*1.2/2.2)+(12.7*64.5)-(4.7*$A$3)</f>
        <v>1431.4363290909089</v>
      </c>
      <c r="N3" s="1">
        <f>M3*1.2</f>
        <v>1717.7235949090907</v>
      </c>
      <c r="O3" s="1">
        <f>N3-500</f>
        <v>1217.7235949090907</v>
      </c>
      <c r="P3">
        <v>1500</v>
      </c>
      <c r="Q3" s="1">
        <f>N3-P3</f>
        <v>217.7235949090907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Halcrow Group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StarrsM</dc:creator>
  <cp:keywords/>
  <dc:description/>
  <cp:lastModifiedBy>StarrsM</cp:lastModifiedBy>
  <dcterms:created xsi:type="dcterms:W3CDTF">2005-05-12T09:53:12Z</dcterms:created>
  <dcterms:modified xsi:type="dcterms:W3CDTF">2005-05-12T10:56:00Z</dcterms:modified>
  <cp:category/>
  <cp:version/>
  <cp:contentType/>
  <cp:contentStatus/>
</cp:coreProperties>
</file>